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TOTAL HG" sheetId="1" r:id="rId1"/>
    <sheet name="TOTAL PET-CT" sheetId="2" r:id="rId2"/>
    <sheet name="TOTAL PE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2" i="2"/>
  <c r="F11"/>
  <c r="E11"/>
  <c r="F10"/>
  <c r="E10"/>
  <c r="F9"/>
  <c r="F13" s="1"/>
  <c r="E9"/>
  <c r="F27" i="1"/>
  <c r="E27"/>
  <c r="D27"/>
  <c r="F26"/>
  <c r="D26"/>
  <c r="E26" s="1"/>
  <c r="F25"/>
  <c r="E25"/>
  <c r="D25"/>
  <c r="F24"/>
  <c r="D24"/>
  <c r="E24" s="1"/>
  <c r="F23"/>
  <c r="E23"/>
  <c r="D23"/>
  <c r="F22"/>
  <c r="D22"/>
  <c r="E22" s="1"/>
  <c r="F21"/>
  <c r="D21"/>
  <c r="E21" s="1"/>
  <c r="F20"/>
  <c r="D20"/>
  <c r="E20" s="1"/>
  <c r="F19"/>
  <c r="E19"/>
  <c r="D19"/>
  <c r="F18"/>
  <c r="D18"/>
  <c r="E18" s="1"/>
  <c r="F17"/>
  <c r="E17"/>
  <c r="D17"/>
  <c r="F16"/>
  <c r="D16"/>
  <c r="E16" s="1"/>
  <c r="F15"/>
  <c r="D15"/>
  <c r="E15" s="1"/>
  <c r="F14"/>
  <c r="D14"/>
  <c r="E14" s="1"/>
  <c r="F13"/>
  <c r="D13"/>
  <c r="E13" s="1"/>
  <c r="F12"/>
  <c r="D12"/>
  <c r="E12" s="1"/>
  <c r="F11"/>
  <c r="E11"/>
  <c r="D11"/>
  <c r="F10"/>
  <c r="D10"/>
  <c r="E10" s="1"/>
  <c r="F9"/>
  <c r="E9"/>
  <c r="D9"/>
  <c r="F8"/>
  <c r="D8"/>
  <c r="D28" s="1"/>
  <c r="F28" l="1"/>
  <c r="E13" i="2"/>
  <c r="E8" i="1"/>
</calcChain>
</file>

<file path=xl/sharedStrings.xml><?xml version="1.0" encoding="utf-8"?>
<sst xmlns="http://schemas.openxmlformats.org/spreadsheetml/2006/main" count="75" uniqueCount="66">
  <si>
    <t>HEMOGLOBINA GLICOZILATA</t>
  </si>
  <si>
    <t>18.02.2022  valori contract  hemoglobina glicozilata dupa regularizare IANUARIE 2022</t>
  </si>
  <si>
    <t>Nr.crt.</t>
  </si>
  <si>
    <t>CONTR. HG.</t>
  </si>
  <si>
    <t>DEN.FURNIZOR</t>
  </si>
  <si>
    <t>IANUARIE 2022</t>
  </si>
  <si>
    <t>FEBRUARIE 2022</t>
  </si>
  <si>
    <t>HG0007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</si>
  <si>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</si>
  <si>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</si>
  <si>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</si>
  <si>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</si>
  <si>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</si>
  <si>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</si>
  <si>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</si>
  <si>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</si>
  <si>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</si>
  <si>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</si>
  <si>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</si>
  <si>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</si>
  <si>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</si>
  <si>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</si>
  <si>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</si>
  <si>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</si>
  <si>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</si>
  <si>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</si>
  <si>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</si>
  <si>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</si>
  <si>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</si>
  <si>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</si>
  <si>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</si>
  <si>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</si>
  <si>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</si>
  <si>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</si>
  <si>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</si>
  <si>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</si>
  <si>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</si>
  <si>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</si>
  <si>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</si>
  <si>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</si>
  <si>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</si>
  <si>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HG0043</t>
  </si>
  <si>
    <t>SC CENTRUL MEDICAL MEDICLAB S.R.L.</t>
  </si>
  <si>
    <t>HG0045</t>
  </si>
  <si>
    <t>CENTRUL MEDICAL AIDE SANTE S.R.L.</t>
  </si>
  <si>
    <t>HG0047</t>
  </si>
  <si>
    <t>SPITALUL CLINIC,, NICOLAE MALAXA '' BUCURESTI</t>
  </si>
  <si>
    <t>TOTAL</t>
  </si>
  <si>
    <t xml:space="preserve">                       SUBPROGRAMUL DE MONITORIZARE ACTIVA A TERAPIILOR SPECIFICE ONCOLOGICE</t>
  </si>
  <si>
    <t>18.02.2022-  valori contract PET-CT FEBRUARIE  2022</t>
  </si>
  <si>
    <t xml:space="preserve">NR. CONTR </t>
  </si>
  <si>
    <t>TIP</t>
  </si>
  <si>
    <t>DENUMIRE FURNIZOR</t>
  </si>
  <si>
    <t>PP1</t>
  </si>
  <si>
    <t>PET</t>
  </si>
  <si>
    <t>SC AFFIDEA ROMÂNIA SRL</t>
  </si>
  <si>
    <t>PP2</t>
  </si>
  <si>
    <t>SC MNT HEALTHCARE EUROPE SRL</t>
  </si>
  <si>
    <t>SC SANADOR SRL</t>
  </si>
  <si>
    <t>PP3</t>
  </si>
  <si>
    <t>SPITALUL COLENTINA</t>
  </si>
  <si>
    <t>SUBPROGRAMUL DE DIAGNOSTIC GENETIC AL TUMORILOR SOLIDE MALIGNE (SARCOM EWING SI NEUROBLASTOM) LA COPII SI ADULTI</t>
  </si>
  <si>
    <t>NR. CRT</t>
  </si>
  <si>
    <t>PE1</t>
  </si>
  <si>
    <t>INCD VICTOR BABES</t>
  </si>
  <si>
    <t>18.02.2022- valori contract paraclinic PNS - Ewing si Neuroblastom dupa regularizare ianuarie  2022</t>
  </si>
</sst>
</file>

<file path=xl/styles.xml><?xml version="1.0" encoding="utf-8"?>
<styleSheet xmlns="http://schemas.openxmlformats.org/spreadsheetml/2006/main">
  <numFmts count="5">
    <numFmt numFmtId="43" formatCode="_-* #,##0.00\ _R_O_N_-;\-* #,##0.00\ _R_O_N_-;_-* &quot;-&quot;??\ _R_O_N_-;_-@_-"/>
    <numFmt numFmtId="164" formatCode="_(* #,##0.00_);_(* \(#,##0.00\);_(* &quot;-&quot;??_);_(@_)"/>
    <numFmt numFmtId="165" formatCode="_-* #,##0.00\ _l_e_i_-;\-* #,##0.00\ _l_e_i_-;_-* &quot;-&quot;??\ _l_e_i_-;_-@_-"/>
    <numFmt numFmtId="166" formatCode="_(* #,##0_);_(* \(#,##0\);_(* &quot;-&quot;??_);_(@_)"/>
    <numFmt numFmtId="167" formatCode="_-* #,##0\ _l_e_i_-;\-* #,##0\ _l_e_i_-;_-* &quot;-&quot;??\ _l_e_i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3" fillId="2" borderId="1" xfId="0" applyFont="1" applyFill="1" applyBorder="1"/>
    <xf numFmtId="0" fontId="3" fillId="2" borderId="1" xfId="2" applyFont="1" applyFill="1" applyBorder="1"/>
    <xf numFmtId="0" fontId="3" fillId="2" borderId="1" xfId="2" applyFont="1" applyFill="1" applyBorder="1" applyAlignment="1"/>
    <xf numFmtId="49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/>
    <xf numFmtId="165" fontId="2" fillId="2" borderId="0" xfId="0" applyNumberFormat="1" applyFont="1" applyFill="1"/>
    <xf numFmtId="0" fontId="6" fillId="2" borderId="1" xfId="0" applyFont="1" applyFill="1" applyBorder="1" applyAlignment="1">
      <alignment horizontal="center" wrapText="1"/>
    </xf>
    <xf numFmtId="164" fontId="6" fillId="2" borderId="1" xfId="3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1" xfId="4" applyFont="1" applyFill="1" applyBorder="1" applyAlignment="1">
      <alignment horizontal="left" wrapText="1"/>
    </xf>
    <xf numFmtId="0" fontId="6" fillId="2" borderId="0" xfId="0" applyFont="1" applyFill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3" fillId="0" borderId="0" xfId="5" applyFont="1" applyFill="1"/>
    <xf numFmtId="0" fontId="3" fillId="2" borderId="0" xfId="5" applyFont="1" applyFill="1"/>
    <xf numFmtId="0" fontId="6" fillId="2" borderId="0" xfId="5" applyFont="1" applyFill="1" applyAlignment="1"/>
    <xf numFmtId="0" fontId="6" fillId="2" borderId="0" xfId="5" applyFont="1" applyFill="1"/>
    <xf numFmtId="14" fontId="6" fillId="2" borderId="0" xfId="6" applyNumberFormat="1" applyFont="1" applyFill="1" applyBorder="1" applyAlignment="1">
      <alignment horizontal="left"/>
    </xf>
    <xf numFmtId="14" fontId="6" fillId="2" borderId="0" xfId="5" applyNumberFormat="1" applyFont="1" applyFill="1"/>
    <xf numFmtId="0" fontId="3" fillId="0" borderId="0" xfId="7" applyFont="1" applyAlignment="1">
      <alignment horizontal="center"/>
    </xf>
    <xf numFmtId="14" fontId="3" fillId="0" borderId="0" xfId="7" applyNumberFormat="1" applyFont="1" applyAlignment="1">
      <alignment horizontal="center"/>
    </xf>
    <xf numFmtId="49" fontId="3" fillId="2" borderId="0" xfId="8" applyNumberFormat="1" applyFont="1" applyFill="1"/>
    <xf numFmtId="0" fontId="3" fillId="2" borderId="1" xfId="5" applyFont="1" applyFill="1" applyBorder="1" applyAlignment="1">
      <alignment horizontal="center" wrapText="1"/>
    </xf>
    <xf numFmtId="49" fontId="3" fillId="2" borderId="1" xfId="5" applyNumberFormat="1" applyFont="1" applyFill="1" applyBorder="1" applyAlignment="1">
      <alignment wrapText="1"/>
    </xf>
    <xf numFmtId="0" fontId="6" fillId="2" borderId="1" xfId="5" applyFont="1" applyFill="1" applyBorder="1" applyAlignment="1">
      <alignment horizontal="center"/>
    </xf>
    <xf numFmtId="0" fontId="6" fillId="2" borderId="1" xfId="6" applyFont="1" applyFill="1" applyBorder="1" applyAlignment="1">
      <alignment horizontal="center" wrapText="1"/>
    </xf>
    <xf numFmtId="164" fontId="6" fillId="2" borderId="1" xfId="1" applyNumberFormat="1" applyFont="1" applyFill="1" applyBorder="1"/>
    <xf numFmtId="165" fontId="6" fillId="2" borderId="0" xfId="5" applyNumberFormat="1" applyFont="1" applyFill="1"/>
    <xf numFmtId="0" fontId="3" fillId="2" borderId="1" xfId="5" applyFont="1" applyFill="1" applyBorder="1" applyAlignment="1">
      <alignment horizontal="center"/>
    </xf>
    <xf numFmtId="0" fontId="3" fillId="2" borderId="1" xfId="6" applyFont="1" applyFill="1" applyBorder="1" applyAlignment="1">
      <alignment horizontal="center" wrapText="1"/>
    </xf>
    <xf numFmtId="164" fontId="3" fillId="2" borderId="1" xfId="5" applyNumberFormat="1" applyFont="1" applyFill="1" applyBorder="1"/>
    <xf numFmtId="0" fontId="6" fillId="0" borderId="0" xfId="5" applyFont="1" applyFill="1"/>
    <xf numFmtId="14" fontId="6" fillId="0" borderId="0" xfId="6" applyNumberFormat="1" applyFont="1" applyFill="1" applyBorder="1" applyAlignment="1">
      <alignment horizontal="left"/>
    </xf>
    <xf numFmtId="0" fontId="3" fillId="0" borderId="0" xfId="7" applyFont="1"/>
    <xf numFmtId="49" fontId="3" fillId="0" borderId="0" xfId="8" applyNumberFormat="1" applyFont="1" applyFill="1"/>
    <xf numFmtId="0" fontId="6" fillId="0" borderId="0" xfId="7" applyFont="1"/>
    <xf numFmtId="49" fontId="3" fillId="0" borderId="0" xfId="8" applyNumberFormat="1" applyFont="1" applyFill="1" applyAlignment="1">
      <alignment horizontal="center"/>
    </xf>
    <xf numFmtId="49" fontId="3" fillId="0" borderId="0" xfId="8" applyNumberFormat="1" applyFont="1" applyFill="1" applyAlignment="1">
      <alignment horizontal="center"/>
    </xf>
    <xf numFmtId="0" fontId="3" fillId="0" borderId="1" xfId="5" applyFont="1" applyFill="1" applyBorder="1" applyAlignment="1">
      <alignment wrapText="1"/>
    </xf>
    <xf numFmtId="17" fontId="3" fillId="0" borderId="1" xfId="5" applyNumberFormat="1" applyFont="1" applyFill="1" applyBorder="1" applyAlignment="1">
      <alignment horizontal="center" wrapText="1"/>
    </xf>
    <xf numFmtId="0" fontId="3" fillId="0" borderId="0" xfId="5" applyFont="1" applyFill="1" applyAlignment="1">
      <alignment horizontal="center" wrapText="1"/>
    </xf>
    <xf numFmtId="166" fontId="6" fillId="0" borderId="1" xfId="9" applyNumberFormat="1" applyFont="1" applyFill="1" applyBorder="1" applyAlignment="1"/>
    <xf numFmtId="167" fontId="6" fillId="0" borderId="1" xfId="9" applyNumberFormat="1" applyFont="1" applyFill="1" applyBorder="1" applyAlignment="1">
      <alignment horizontal="center" wrapText="1"/>
    </xf>
    <xf numFmtId="164" fontId="6" fillId="0" borderId="1" xfId="10" applyFont="1" applyFill="1" applyBorder="1"/>
  </cellXfs>
  <cellStyles count="11">
    <cellStyle name="Comma" xfId="1" builtinId="3"/>
    <cellStyle name="Comma 10" xfId="3"/>
    <cellStyle name="Comma 16" xfId="10"/>
    <cellStyle name="Comma 2 3" xfId="9"/>
    <cellStyle name="Normal" xfId="0" builtinId="0"/>
    <cellStyle name="Normal 11" xfId="4"/>
    <cellStyle name="Normal 2 2 3" xfId="5"/>
    <cellStyle name="Normal 4 2" xfId="8"/>
    <cellStyle name="Normal 5" xfId="7"/>
    <cellStyle name="Normal_PLAFON RAPORTAT TRIM.II,III 2004" xfId="2"/>
    <cellStyle name="Normal_PLAFON RAPORTAT TRIM.II,III 2004 10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2/REGULARIZARI%202022/REGULARIZARE%20IANUARIE%202022/reg%20pns/17.02.2022valori%20contracte%20PNS-%20dupa%20regularizare%20ianuarie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 IAN -FEB"/>
      <sheetName val="necons IANUARIE 2022"/>
      <sheetName val="hg alocare din necons"/>
      <sheetName val="TOTAL HG "/>
      <sheetName val="PET-CT IAN-FEB"/>
      <sheetName val="neconsumat IAN PET-CT"/>
      <sheetName val="PET-CT alocare din necons"/>
      <sheetName val="TOTAL PET-CT"/>
      <sheetName val="necons ewing IAN 2022"/>
      <sheetName val="alocare necons ewing "/>
      <sheetName val="TOTAL PE"/>
      <sheetName val="Sheet1"/>
    </sheetNames>
    <sheetDataSet>
      <sheetData sheetId="0"/>
      <sheetData sheetId="1">
        <row r="6">
          <cell r="E6">
            <v>2420</v>
          </cell>
        </row>
        <row r="7">
          <cell r="E7">
            <v>2540</v>
          </cell>
        </row>
        <row r="8">
          <cell r="E8">
            <v>10200</v>
          </cell>
        </row>
        <row r="9">
          <cell r="E9">
            <v>200</v>
          </cell>
        </row>
        <row r="10">
          <cell r="E10">
            <v>3160</v>
          </cell>
        </row>
        <row r="11">
          <cell r="E11">
            <v>1160</v>
          </cell>
        </row>
        <row r="12">
          <cell r="E12">
            <v>1320</v>
          </cell>
        </row>
        <row r="13">
          <cell r="E13">
            <v>780</v>
          </cell>
        </row>
        <row r="14">
          <cell r="E14">
            <v>1120</v>
          </cell>
        </row>
        <row r="15">
          <cell r="E15">
            <v>140</v>
          </cell>
        </row>
        <row r="16">
          <cell r="E16">
            <v>280</v>
          </cell>
        </row>
        <row r="17">
          <cell r="E17">
            <v>640</v>
          </cell>
        </row>
        <row r="18">
          <cell r="E18">
            <v>740</v>
          </cell>
        </row>
        <row r="19">
          <cell r="E19">
            <v>2180</v>
          </cell>
        </row>
        <row r="20">
          <cell r="E20">
            <v>280</v>
          </cell>
        </row>
        <row r="21">
          <cell r="E21">
            <v>3100</v>
          </cell>
        </row>
        <row r="22">
          <cell r="E22">
            <v>160</v>
          </cell>
        </row>
        <row r="23">
          <cell r="E23">
            <v>320</v>
          </cell>
        </row>
        <row r="24">
          <cell r="E24">
            <v>0</v>
          </cell>
        </row>
        <row r="25">
          <cell r="E25">
            <v>1780</v>
          </cell>
        </row>
      </sheetData>
      <sheetData sheetId="2">
        <row r="8">
          <cell r="F8">
            <v>2420</v>
          </cell>
        </row>
        <row r="9">
          <cell r="F9">
            <v>2540</v>
          </cell>
        </row>
        <row r="10">
          <cell r="F10">
            <v>10880</v>
          </cell>
        </row>
        <row r="11">
          <cell r="F11">
            <v>240</v>
          </cell>
        </row>
        <row r="12">
          <cell r="F12">
            <v>3920</v>
          </cell>
        </row>
        <row r="13">
          <cell r="F13">
            <v>1160</v>
          </cell>
        </row>
        <row r="14">
          <cell r="F14">
            <v>1320</v>
          </cell>
        </row>
        <row r="15">
          <cell r="F15">
            <v>900</v>
          </cell>
        </row>
        <row r="16">
          <cell r="F16">
            <v>1120</v>
          </cell>
        </row>
        <row r="17">
          <cell r="F17">
            <v>140</v>
          </cell>
        </row>
        <row r="18">
          <cell r="F18">
            <v>560</v>
          </cell>
        </row>
        <row r="19">
          <cell r="F19">
            <v>640</v>
          </cell>
        </row>
        <row r="20">
          <cell r="F20">
            <v>940</v>
          </cell>
        </row>
        <row r="21">
          <cell r="F21">
            <v>3140</v>
          </cell>
        </row>
        <row r="22">
          <cell r="F22">
            <v>360</v>
          </cell>
        </row>
        <row r="23">
          <cell r="F23">
            <v>3180</v>
          </cell>
        </row>
        <row r="24">
          <cell r="F24">
            <v>600</v>
          </cell>
        </row>
        <row r="25">
          <cell r="F25">
            <v>720</v>
          </cell>
        </row>
        <row r="26">
          <cell r="F26">
            <v>920</v>
          </cell>
        </row>
        <row r="27">
          <cell r="F27">
            <v>1780</v>
          </cell>
        </row>
      </sheetData>
      <sheetData sheetId="3"/>
      <sheetData sheetId="4"/>
      <sheetData sheetId="5">
        <row r="9">
          <cell r="F9">
            <v>824000</v>
          </cell>
        </row>
        <row r="10">
          <cell r="F10">
            <v>648000</v>
          </cell>
        </row>
        <row r="11">
          <cell r="F11">
            <v>256000</v>
          </cell>
        </row>
      </sheetData>
      <sheetData sheetId="6">
        <row r="10">
          <cell r="G10">
            <v>716000</v>
          </cell>
        </row>
        <row r="11">
          <cell r="G11">
            <v>500000</v>
          </cell>
        </row>
        <row r="12">
          <cell r="G12">
            <v>420000</v>
          </cell>
        </row>
        <row r="13">
          <cell r="G13">
            <v>100000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workbookViewId="0">
      <selection activeCell="D28" sqref="D28:F28"/>
    </sheetView>
  </sheetViews>
  <sheetFormatPr defaultRowHeight="16.5"/>
  <cols>
    <col min="1" max="1" width="6.140625" style="1" customWidth="1"/>
    <col min="2" max="2" width="10.140625" style="1" customWidth="1"/>
    <col min="3" max="3" width="54.85546875" style="1" customWidth="1"/>
    <col min="4" max="4" width="15.28515625" style="1" customWidth="1"/>
    <col min="5" max="5" width="9.85546875" style="1" hidden="1" customWidth="1"/>
    <col min="6" max="6" width="15.28515625" style="1" customWidth="1"/>
    <col min="7" max="245" width="9.140625" style="1"/>
    <col min="246" max="246" width="6.140625" style="1" customWidth="1"/>
    <col min="247" max="247" width="10.140625" style="1" customWidth="1"/>
    <col min="248" max="248" width="50.28515625" style="1" customWidth="1"/>
    <col min="249" max="249" width="13.42578125" style="1" customWidth="1"/>
    <col min="250" max="250" width="14.42578125" style="1" customWidth="1"/>
    <col min="251" max="253" width="17" style="1" customWidth="1"/>
    <col min="254" max="254" width="15.42578125" style="1" customWidth="1"/>
    <col min="255" max="501" width="9.140625" style="1"/>
    <col min="502" max="502" width="6.140625" style="1" customWidth="1"/>
    <col min="503" max="503" width="10.140625" style="1" customWidth="1"/>
    <col min="504" max="504" width="50.28515625" style="1" customWidth="1"/>
    <col min="505" max="505" width="13.42578125" style="1" customWidth="1"/>
    <col min="506" max="506" width="14.42578125" style="1" customWidth="1"/>
    <col min="507" max="509" width="17" style="1" customWidth="1"/>
    <col min="510" max="510" width="15.42578125" style="1" customWidth="1"/>
    <col min="511" max="757" width="9.140625" style="1"/>
    <col min="758" max="758" width="6.140625" style="1" customWidth="1"/>
    <col min="759" max="759" width="10.140625" style="1" customWidth="1"/>
    <col min="760" max="760" width="50.28515625" style="1" customWidth="1"/>
    <col min="761" max="761" width="13.42578125" style="1" customWidth="1"/>
    <col min="762" max="762" width="14.42578125" style="1" customWidth="1"/>
    <col min="763" max="765" width="17" style="1" customWidth="1"/>
    <col min="766" max="766" width="15.42578125" style="1" customWidth="1"/>
    <col min="767" max="1013" width="9.140625" style="1"/>
    <col min="1014" max="1014" width="6.140625" style="1" customWidth="1"/>
    <col min="1015" max="1015" width="10.140625" style="1" customWidth="1"/>
    <col min="1016" max="1016" width="50.28515625" style="1" customWidth="1"/>
    <col min="1017" max="1017" width="13.42578125" style="1" customWidth="1"/>
    <col min="1018" max="1018" width="14.42578125" style="1" customWidth="1"/>
    <col min="1019" max="1021" width="17" style="1" customWidth="1"/>
    <col min="1022" max="1022" width="15.42578125" style="1" customWidth="1"/>
    <col min="1023" max="1269" width="9.140625" style="1"/>
    <col min="1270" max="1270" width="6.140625" style="1" customWidth="1"/>
    <col min="1271" max="1271" width="10.140625" style="1" customWidth="1"/>
    <col min="1272" max="1272" width="50.28515625" style="1" customWidth="1"/>
    <col min="1273" max="1273" width="13.42578125" style="1" customWidth="1"/>
    <col min="1274" max="1274" width="14.42578125" style="1" customWidth="1"/>
    <col min="1275" max="1277" width="17" style="1" customWidth="1"/>
    <col min="1278" max="1278" width="15.42578125" style="1" customWidth="1"/>
    <col min="1279" max="1525" width="9.140625" style="1"/>
    <col min="1526" max="1526" width="6.140625" style="1" customWidth="1"/>
    <col min="1527" max="1527" width="10.140625" style="1" customWidth="1"/>
    <col min="1528" max="1528" width="50.28515625" style="1" customWidth="1"/>
    <col min="1529" max="1529" width="13.42578125" style="1" customWidth="1"/>
    <col min="1530" max="1530" width="14.42578125" style="1" customWidth="1"/>
    <col min="1531" max="1533" width="17" style="1" customWidth="1"/>
    <col min="1534" max="1534" width="15.42578125" style="1" customWidth="1"/>
    <col min="1535" max="1781" width="9.140625" style="1"/>
    <col min="1782" max="1782" width="6.140625" style="1" customWidth="1"/>
    <col min="1783" max="1783" width="10.140625" style="1" customWidth="1"/>
    <col min="1784" max="1784" width="50.28515625" style="1" customWidth="1"/>
    <col min="1785" max="1785" width="13.42578125" style="1" customWidth="1"/>
    <col min="1786" max="1786" width="14.42578125" style="1" customWidth="1"/>
    <col min="1787" max="1789" width="17" style="1" customWidth="1"/>
    <col min="1790" max="1790" width="15.42578125" style="1" customWidth="1"/>
    <col min="1791" max="2037" width="9.140625" style="1"/>
    <col min="2038" max="2038" width="6.140625" style="1" customWidth="1"/>
    <col min="2039" max="2039" width="10.140625" style="1" customWidth="1"/>
    <col min="2040" max="2040" width="50.28515625" style="1" customWidth="1"/>
    <col min="2041" max="2041" width="13.42578125" style="1" customWidth="1"/>
    <col min="2042" max="2042" width="14.42578125" style="1" customWidth="1"/>
    <col min="2043" max="2045" width="17" style="1" customWidth="1"/>
    <col min="2046" max="2046" width="15.42578125" style="1" customWidth="1"/>
    <col min="2047" max="2293" width="9.140625" style="1"/>
    <col min="2294" max="2294" width="6.140625" style="1" customWidth="1"/>
    <col min="2295" max="2295" width="10.140625" style="1" customWidth="1"/>
    <col min="2296" max="2296" width="50.28515625" style="1" customWidth="1"/>
    <col min="2297" max="2297" width="13.42578125" style="1" customWidth="1"/>
    <col min="2298" max="2298" width="14.42578125" style="1" customWidth="1"/>
    <col min="2299" max="2301" width="17" style="1" customWidth="1"/>
    <col min="2302" max="2302" width="15.42578125" style="1" customWidth="1"/>
    <col min="2303" max="2549" width="9.140625" style="1"/>
    <col min="2550" max="2550" width="6.140625" style="1" customWidth="1"/>
    <col min="2551" max="2551" width="10.140625" style="1" customWidth="1"/>
    <col min="2552" max="2552" width="50.28515625" style="1" customWidth="1"/>
    <col min="2553" max="2553" width="13.42578125" style="1" customWidth="1"/>
    <col min="2554" max="2554" width="14.42578125" style="1" customWidth="1"/>
    <col min="2555" max="2557" width="17" style="1" customWidth="1"/>
    <col min="2558" max="2558" width="15.42578125" style="1" customWidth="1"/>
    <col min="2559" max="2805" width="9.140625" style="1"/>
    <col min="2806" max="2806" width="6.140625" style="1" customWidth="1"/>
    <col min="2807" max="2807" width="10.140625" style="1" customWidth="1"/>
    <col min="2808" max="2808" width="50.28515625" style="1" customWidth="1"/>
    <col min="2809" max="2809" width="13.42578125" style="1" customWidth="1"/>
    <col min="2810" max="2810" width="14.42578125" style="1" customWidth="1"/>
    <col min="2811" max="2813" width="17" style="1" customWidth="1"/>
    <col min="2814" max="2814" width="15.42578125" style="1" customWidth="1"/>
    <col min="2815" max="3061" width="9.140625" style="1"/>
    <col min="3062" max="3062" width="6.140625" style="1" customWidth="1"/>
    <col min="3063" max="3063" width="10.140625" style="1" customWidth="1"/>
    <col min="3064" max="3064" width="50.28515625" style="1" customWidth="1"/>
    <col min="3065" max="3065" width="13.42578125" style="1" customWidth="1"/>
    <col min="3066" max="3066" width="14.42578125" style="1" customWidth="1"/>
    <col min="3067" max="3069" width="17" style="1" customWidth="1"/>
    <col min="3070" max="3070" width="15.42578125" style="1" customWidth="1"/>
    <col min="3071" max="3317" width="9.140625" style="1"/>
    <col min="3318" max="3318" width="6.140625" style="1" customWidth="1"/>
    <col min="3319" max="3319" width="10.140625" style="1" customWidth="1"/>
    <col min="3320" max="3320" width="50.28515625" style="1" customWidth="1"/>
    <col min="3321" max="3321" width="13.42578125" style="1" customWidth="1"/>
    <col min="3322" max="3322" width="14.42578125" style="1" customWidth="1"/>
    <col min="3323" max="3325" width="17" style="1" customWidth="1"/>
    <col min="3326" max="3326" width="15.42578125" style="1" customWidth="1"/>
    <col min="3327" max="3573" width="9.140625" style="1"/>
    <col min="3574" max="3574" width="6.140625" style="1" customWidth="1"/>
    <col min="3575" max="3575" width="10.140625" style="1" customWidth="1"/>
    <col min="3576" max="3576" width="50.28515625" style="1" customWidth="1"/>
    <col min="3577" max="3577" width="13.42578125" style="1" customWidth="1"/>
    <col min="3578" max="3578" width="14.42578125" style="1" customWidth="1"/>
    <col min="3579" max="3581" width="17" style="1" customWidth="1"/>
    <col min="3582" max="3582" width="15.42578125" style="1" customWidth="1"/>
    <col min="3583" max="3829" width="9.140625" style="1"/>
    <col min="3830" max="3830" width="6.140625" style="1" customWidth="1"/>
    <col min="3831" max="3831" width="10.140625" style="1" customWidth="1"/>
    <col min="3832" max="3832" width="50.28515625" style="1" customWidth="1"/>
    <col min="3833" max="3833" width="13.42578125" style="1" customWidth="1"/>
    <col min="3834" max="3834" width="14.42578125" style="1" customWidth="1"/>
    <col min="3835" max="3837" width="17" style="1" customWidth="1"/>
    <col min="3838" max="3838" width="15.42578125" style="1" customWidth="1"/>
    <col min="3839" max="4085" width="9.140625" style="1"/>
    <col min="4086" max="4086" width="6.140625" style="1" customWidth="1"/>
    <col min="4087" max="4087" width="10.140625" style="1" customWidth="1"/>
    <col min="4088" max="4088" width="50.28515625" style="1" customWidth="1"/>
    <col min="4089" max="4089" width="13.42578125" style="1" customWidth="1"/>
    <col min="4090" max="4090" width="14.42578125" style="1" customWidth="1"/>
    <col min="4091" max="4093" width="17" style="1" customWidth="1"/>
    <col min="4094" max="4094" width="15.42578125" style="1" customWidth="1"/>
    <col min="4095" max="4341" width="9.140625" style="1"/>
    <col min="4342" max="4342" width="6.140625" style="1" customWidth="1"/>
    <col min="4343" max="4343" width="10.140625" style="1" customWidth="1"/>
    <col min="4344" max="4344" width="50.28515625" style="1" customWidth="1"/>
    <col min="4345" max="4345" width="13.42578125" style="1" customWidth="1"/>
    <col min="4346" max="4346" width="14.42578125" style="1" customWidth="1"/>
    <col min="4347" max="4349" width="17" style="1" customWidth="1"/>
    <col min="4350" max="4350" width="15.42578125" style="1" customWidth="1"/>
    <col min="4351" max="4597" width="9.140625" style="1"/>
    <col min="4598" max="4598" width="6.140625" style="1" customWidth="1"/>
    <col min="4599" max="4599" width="10.140625" style="1" customWidth="1"/>
    <col min="4600" max="4600" width="50.28515625" style="1" customWidth="1"/>
    <col min="4601" max="4601" width="13.42578125" style="1" customWidth="1"/>
    <col min="4602" max="4602" width="14.42578125" style="1" customWidth="1"/>
    <col min="4603" max="4605" width="17" style="1" customWidth="1"/>
    <col min="4606" max="4606" width="15.42578125" style="1" customWidth="1"/>
    <col min="4607" max="4853" width="9.140625" style="1"/>
    <col min="4854" max="4854" width="6.140625" style="1" customWidth="1"/>
    <col min="4855" max="4855" width="10.140625" style="1" customWidth="1"/>
    <col min="4856" max="4856" width="50.28515625" style="1" customWidth="1"/>
    <col min="4857" max="4857" width="13.42578125" style="1" customWidth="1"/>
    <col min="4858" max="4858" width="14.42578125" style="1" customWidth="1"/>
    <col min="4859" max="4861" width="17" style="1" customWidth="1"/>
    <col min="4862" max="4862" width="15.42578125" style="1" customWidth="1"/>
    <col min="4863" max="5109" width="9.140625" style="1"/>
    <col min="5110" max="5110" width="6.140625" style="1" customWidth="1"/>
    <col min="5111" max="5111" width="10.140625" style="1" customWidth="1"/>
    <col min="5112" max="5112" width="50.28515625" style="1" customWidth="1"/>
    <col min="5113" max="5113" width="13.42578125" style="1" customWidth="1"/>
    <col min="5114" max="5114" width="14.42578125" style="1" customWidth="1"/>
    <col min="5115" max="5117" width="17" style="1" customWidth="1"/>
    <col min="5118" max="5118" width="15.42578125" style="1" customWidth="1"/>
    <col min="5119" max="5365" width="9.140625" style="1"/>
    <col min="5366" max="5366" width="6.140625" style="1" customWidth="1"/>
    <col min="5367" max="5367" width="10.140625" style="1" customWidth="1"/>
    <col min="5368" max="5368" width="50.28515625" style="1" customWidth="1"/>
    <col min="5369" max="5369" width="13.42578125" style="1" customWidth="1"/>
    <col min="5370" max="5370" width="14.42578125" style="1" customWidth="1"/>
    <col min="5371" max="5373" width="17" style="1" customWidth="1"/>
    <col min="5374" max="5374" width="15.42578125" style="1" customWidth="1"/>
    <col min="5375" max="5621" width="9.140625" style="1"/>
    <col min="5622" max="5622" width="6.140625" style="1" customWidth="1"/>
    <col min="5623" max="5623" width="10.140625" style="1" customWidth="1"/>
    <col min="5624" max="5624" width="50.28515625" style="1" customWidth="1"/>
    <col min="5625" max="5625" width="13.42578125" style="1" customWidth="1"/>
    <col min="5626" max="5626" width="14.42578125" style="1" customWidth="1"/>
    <col min="5627" max="5629" width="17" style="1" customWidth="1"/>
    <col min="5630" max="5630" width="15.42578125" style="1" customWidth="1"/>
    <col min="5631" max="5877" width="9.140625" style="1"/>
    <col min="5878" max="5878" width="6.140625" style="1" customWidth="1"/>
    <col min="5879" max="5879" width="10.140625" style="1" customWidth="1"/>
    <col min="5880" max="5880" width="50.28515625" style="1" customWidth="1"/>
    <col min="5881" max="5881" width="13.42578125" style="1" customWidth="1"/>
    <col min="5882" max="5882" width="14.42578125" style="1" customWidth="1"/>
    <col min="5883" max="5885" width="17" style="1" customWidth="1"/>
    <col min="5886" max="5886" width="15.42578125" style="1" customWidth="1"/>
    <col min="5887" max="6133" width="9.140625" style="1"/>
    <col min="6134" max="6134" width="6.140625" style="1" customWidth="1"/>
    <col min="6135" max="6135" width="10.140625" style="1" customWidth="1"/>
    <col min="6136" max="6136" width="50.28515625" style="1" customWidth="1"/>
    <col min="6137" max="6137" width="13.42578125" style="1" customWidth="1"/>
    <col min="6138" max="6138" width="14.42578125" style="1" customWidth="1"/>
    <col min="6139" max="6141" width="17" style="1" customWidth="1"/>
    <col min="6142" max="6142" width="15.42578125" style="1" customWidth="1"/>
    <col min="6143" max="6389" width="9.140625" style="1"/>
    <col min="6390" max="6390" width="6.140625" style="1" customWidth="1"/>
    <col min="6391" max="6391" width="10.140625" style="1" customWidth="1"/>
    <col min="6392" max="6392" width="50.28515625" style="1" customWidth="1"/>
    <col min="6393" max="6393" width="13.42578125" style="1" customWidth="1"/>
    <col min="6394" max="6394" width="14.42578125" style="1" customWidth="1"/>
    <col min="6395" max="6397" width="17" style="1" customWidth="1"/>
    <col min="6398" max="6398" width="15.42578125" style="1" customWidth="1"/>
    <col min="6399" max="6645" width="9.140625" style="1"/>
    <col min="6646" max="6646" width="6.140625" style="1" customWidth="1"/>
    <col min="6647" max="6647" width="10.140625" style="1" customWidth="1"/>
    <col min="6648" max="6648" width="50.28515625" style="1" customWidth="1"/>
    <col min="6649" max="6649" width="13.42578125" style="1" customWidth="1"/>
    <col min="6650" max="6650" width="14.42578125" style="1" customWidth="1"/>
    <col min="6651" max="6653" width="17" style="1" customWidth="1"/>
    <col min="6654" max="6654" width="15.42578125" style="1" customWidth="1"/>
    <col min="6655" max="6901" width="9.140625" style="1"/>
    <col min="6902" max="6902" width="6.140625" style="1" customWidth="1"/>
    <col min="6903" max="6903" width="10.140625" style="1" customWidth="1"/>
    <col min="6904" max="6904" width="50.28515625" style="1" customWidth="1"/>
    <col min="6905" max="6905" width="13.42578125" style="1" customWidth="1"/>
    <col min="6906" max="6906" width="14.42578125" style="1" customWidth="1"/>
    <col min="6907" max="6909" width="17" style="1" customWidth="1"/>
    <col min="6910" max="6910" width="15.42578125" style="1" customWidth="1"/>
    <col min="6911" max="7157" width="9.140625" style="1"/>
    <col min="7158" max="7158" width="6.140625" style="1" customWidth="1"/>
    <col min="7159" max="7159" width="10.140625" style="1" customWidth="1"/>
    <col min="7160" max="7160" width="50.28515625" style="1" customWidth="1"/>
    <col min="7161" max="7161" width="13.42578125" style="1" customWidth="1"/>
    <col min="7162" max="7162" width="14.42578125" style="1" customWidth="1"/>
    <col min="7163" max="7165" width="17" style="1" customWidth="1"/>
    <col min="7166" max="7166" width="15.42578125" style="1" customWidth="1"/>
    <col min="7167" max="7413" width="9.140625" style="1"/>
    <col min="7414" max="7414" width="6.140625" style="1" customWidth="1"/>
    <col min="7415" max="7415" width="10.140625" style="1" customWidth="1"/>
    <col min="7416" max="7416" width="50.28515625" style="1" customWidth="1"/>
    <col min="7417" max="7417" width="13.42578125" style="1" customWidth="1"/>
    <col min="7418" max="7418" width="14.42578125" style="1" customWidth="1"/>
    <col min="7419" max="7421" width="17" style="1" customWidth="1"/>
    <col min="7422" max="7422" width="15.42578125" style="1" customWidth="1"/>
    <col min="7423" max="7669" width="9.140625" style="1"/>
    <col min="7670" max="7670" width="6.140625" style="1" customWidth="1"/>
    <col min="7671" max="7671" width="10.140625" style="1" customWidth="1"/>
    <col min="7672" max="7672" width="50.28515625" style="1" customWidth="1"/>
    <col min="7673" max="7673" width="13.42578125" style="1" customWidth="1"/>
    <col min="7674" max="7674" width="14.42578125" style="1" customWidth="1"/>
    <col min="7675" max="7677" width="17" style="1" customWidth="1"/>
    <col min="7678" max="7678" width="15.42578125" style="1" customWidth="1"/>
    <col min="7679" max="7925" width="9.140625" style="1"/>
    <col min="7926" max="7926" width="6.140625" style="1" customWidth="1"/>
    <col min="7927" max="7927" width="10.140625" style="1" customWidth="1"/>
    <col min="7928" max="7928" width="50.28515625" style="1" customWidth="1"/>
    <col min="7929" max="7929" width="13.42578125" style="1" customWidth="1"/>
    <col min="7930" max="7930" width="14.42578125" style="1" customWidth="1"/>
    <col min="7931" max="7933" width="17" style="1" customWidth="1"/>
    <col min="7934" max="7934" width="15.42578125" style="1" customWidth="1"/>
    <col min="7935" max="8181" width="9.140625" style="1"/>
    <col min="8182" max="8182" width="6.140625" style="1" customWidth="1"/>
    <col min="8183" max="8183" width="10.140625" style="1" customWidth="1"/>
    <col min="8184" max="8184" width="50.28515625" style="1" customWidth="1"/>
    <col min="8185" max="8185" width="13.42578125" style="1" customWidth="1"/>
    <col min="8186" max="8186" width="14.42578125" style="1" customWidth="1"/>
    <col min="8187" max="8189" width="17" style="1" customWidth="1"/>
    <col min="8190" max="8190" width="15.42578125" style="1" customWidth="1"/>
    <col min="8191" max="8437" width="9.140625" style="1"/>
    <col min="8438" max="8438" width="6.140625" style="1" customWidth="1"/>
    <col min="8439" max="8439" width="10.140625" style="1" customWidth="1"/>
    <col min="8440" max="8440" width="50.28515625" style="1" customWidth="1"/>
    <col min="8441" max="8441" width="13.42578125" style="1" customWidth="1"/>
    <col min="8442" max="8442" width="14.42578125" style="1" customWidth="1"/>
    <col min="8443" max="8445" width="17" style="1" customWidth="1"/>
    <col min="8446" max="8446" width="15.42578125" style="1" customWidth="1"/>
    <col min="8447" max="8693" width="9.140625" style="1"/>
    <col min="8694" max="8694" width="6.140625" style="1" customWidth="1"/>
    <col min="8695" max="8695" width="10.140625" style="1" customWidth="1"/>
    <col min="8696" max="8696" width="50.28515625" style="1" customWidth="1"/>
    <col min="8697" max="8697" width="13.42578125" style="1" customWidth="1"/>
    <col min="8698" max="8698" width="14.42578125" style="1" customWidth="1"/>
    <col min="8699" max="8701" width="17" style="1" customWidth="1"/>
    <col min="8702" max="8702" width="15.42578125" style="1" customWidth="1"/>
    <col min="8703" max="8949" width="9.140625" style="1"/>
    <col min="8950" max="8950" width="6.140625" style="1" customWidth="1"/>
    <col min="8951" max="8951" width="10.140625" style="1" customWidth="1"/>
    <col min="8952" max="8952" width="50.28515625" style="1" customWidth="1"/>
    <col min="8953" max="8953" width="13.42578125" style="1" customWidth="1"/>
    <col min="8954" max="8954" width="14.42578125" style="1" customWidth="1"/>
    <col min="8955" max="8957" width="17" style="1" customWidth="1"/>
    <col min="8958" max="8958" width="15.42578125" style="1" customWidth="1"/>
    <col min="8959" max="9205" width="9.140625" style="1"/>
    <col min="9206" max="9206" width="6.140625" style="1" customWidth="1"/>
    <col min="9207" max="9207" width="10.140625" style="1" customWidth="1"/>
    <col min="9208" max="9208" width="50.28515625" style="1" customWidth="1"/>
    <col min="9209" max="9209" width="13.42578125" style="1" customWidth="1"/>
    <col min="9210" max="9210" width="14.42578125" style="1" customWidth="1"/>
    <col min="9211" max="9213" width="17" style="1" customWidth="1"/>
    <col min="9214" max="9214" width="15.42578125" style="1" customWidth="1"/>
    <col min="9215" max="9461" width="9.140625" style="1"/>
    <col min="9462" max="9462" width="6.140625" style="1" customWidth="1"/>
    <col min="9463" max="9463" width="10.140625" style="1" customWidth="1"/>
    <col min="9464" max="9464" width="50.28515625" style="1" customWidth="1"/>
    <col min="9465" max="9465" width="13.42578125" style="1" customWidth="1"/>
    <col min="9466" max="9466" width="14.42578125" style="1" customWidth="1"/>
    <col min="9467" max="9469" width="17" style="1" customWidth="1"/>
    <col min="9470" max="9470" width="15.42578125" style="1" customWidth="1"/>
    <col min="9471" max="9717" width="9.140625" style="1"/>
    <col min="9718" max="9718" width="6.140625" style="1" customWidth="1"/>
    <col min="9719" max="9719" width="10.140625" style="1" customWidth="1"/>
    <col min="9720" max="9720" width="50.28515625" style="1" customWidth="1"/>
    <col min="9721" max="9721" width="13.42578125" style="1" customWidth="1"/>
    <col min="9722" max="9722" width="14.42578125" style="1" customWidth="1"/>
    <col min="9723" max="9725" width="17" style="1" customWidth="1"/>
    <col min="9726" max="9726" width="15.42578125" style="1" customWidth="1"/>
    <col min="9727" max="9973" width="9.140625" style="1"/>
    <col min="9974" max="9974" width="6.140625" style="1" customWidth="1"/>
    <col min="9975" max="9975" width="10.140625" style="1" customWidth="1"/>
    <col min="9976" max="9976" width="50.28515625" style="1" customWidth="1"/>
    <col min="9977" max="9977" width="13.42578125" style="1" customWidth="1"/>
    <col min="9978" max="9978" width="14.42578125" style="1" customWidth="1"/>
    <col min="9979" max="9981" width="17" style="1" customWidth="1"/>
    <col min="9982" max="9982" width="15.42578125" style="1" customWidth="1"/>
    <col min="9983" max="10229" width="9.140625" style="1"/>
    <col min="10230" max="10230" width="6.140625" style="1" customWidth="1"/>
    <col min="10231" max="10231" width="10.140625" style="1" customWidth="1"/>
    <col min="10232" max="10232" width="50.28515625" style="1" customWidth="1"/>
    <col min="10233" max="10233" width="13.42578125" style="1" customWidth="1"/>
    <col min="10234" max="10234" width="14.42578125" style="1" customWidth="1"/>
    <col min="10235" max="10237" width="17" style="1" customWidth="1"/>
    <col min="10238" max="10238" width="15.42578125" style="1" customWidth="1"/>
    <col min="10239" max="10485" width="9.140625" style="1"/>
    <col min="10486" max="10486" width="6.140625" style="1" customWidth="1"/>
    <col min="10487" max="10487" width="10.140625" style="1" customWidth="1"/>
    <col min="10488" max="10488" width="50.28515625" style="1" customWidth="1"/>
    <col min="10489" max="10489" width="13.42578125" style="1" customWidth="1"/>
    <col min="10490" max="10490" width="14.42578125" style="1" customWidth="1"/>
    <col min="10491" max="10493" width="17" style="1" customWidth="1"/>
    <col min="10494" max="10494" width="15.42578125" style="1" customWidth="1"/>
    <col min="10495" max="10741" width="9.140625" style="1"/>
    <col min="10742" max="10742" width="6.140625" style="1" customWidth="1"/>
    <col min="10743" max="10743" width="10.140625" style="1" customWidth="1"/>
    <col min="10744" max="10744" width="50.28515625" style="1" customWidth="1"/>
    <col min="10745" max="10745" width="13.42578125" style="1" customWidth="1"/>
    <col min="10746" max="10746" width="14.42578125" style="1" customWidth="1"/>
    <col min="10747" max="10749" width="17" style="1" customWidth="1"/>
    <col min="10750" max="10750" width="15.42578125" style="1" customWidth="1"/>
    <col min="10751" max="10997" width="9.140625" style="1"/>
    <col min="10998" max="10998" width="6.140625" style="1" customWidth="1"/>
    <col min="10999" max="10999" width="10.140625" style="1" customWidth="1"/>
    <col min="11000" max="11000" width="50.28515625" style="1" customWidth="1"/>
    <col min="11001" max="11001" width="13.42578125" style="1" customWidth="1"/>
    <col min="11002" max="11002" width="14.42578125" style="1" customWidth="1"/>
    <col min="11003" max="11005" width="17" style="1" customWidth="1"/>
    <col min="11006" max="11006" width="15.42578125" style="1" customWidth="1"/>
    <col min="11007" max="11253" width="9.140625" style="1"/>
    <col min="11254" max="11254" width="6.140625" style="1" customWidth="1"/>
    <col min="11255" max="11255" width="10.140625" style="1" customWidth="1"/>
    <col min="11256" max="11256" width="50.28515625" style="1" customWidth="1"/>
    <col min="11257" max="11257" width="13.42578125" style="1" customWidth="1"/>
    <col min="11258" max="11258" width="14.42578125" style="1" customWidth="1"/>
    <col min="11259" max="11261" width="17" style="1" customWidth="1"/>
    <col min="11262" max="11262" width="15.42578125" style="1" customWidth="1"/>
    <col min="11263" max="11509" width="9.140625" style="1"/>
    <col min="11510" max="11510" width="6.140625" style="1" customWidth="1"/>
    <col min="11511" max="11511" width="10.140625" style="1" customWidth="1"/>
    <col min="11512" max="11512" width="50.28515625" style="1" customWidth="1"/>
    <col min="11513" max="11513" width="13.42578125" style="1" customWidth="1"/>
    <col min="11514" max="11514" width="14.42578125" style="1" customWidth="1"/>
    <col min="11515" max="11517" width="17" style="1" customWidth="1"/>
    <col min="11518" max="11518" width="15.42578125" style="1" customWidth="1"/>
    <col min="11519" max="11765" width="9.140625" style="1"/>
    <col min="11766" max="11766" width="6.140625" style="1" customWidth="1"/>
    <col min="11767" max="11767" width="10.140625" style="1" customWidth="1"/>
    <col min="11768" max="11768" width="50.28515625" style="1" customWidth="1"/>
    <col min="11769" max="11769" width="13.42578125" style="1" customWidth="1"/>
    <col min="11770" max="11770" width="14.42578125" style="1" customWidth="1"/>
    <col min="11771" max="11773" width="17" style="1" customWidth="1"/>
    <col min="11774" max="11774" width="15.42578125" style="1" customWidth="1"/>
    <col min="11775" max="12021" width="9.140625" style="1"/>
    <col min="12022" max="12022" width="6.140625" style="1" customWidth="1"/>
    <col min="12023" max="12023" width="10.140625" style="1" customWidth="1"/>
    <col min="12024" max="12024" width="50.28515625" style="1" customWidth="1"/>
    <col min="12025" max="12025" width="13.42578125" style="1" customWidth="1"/>
    <col min="12026" max="12026" width="14.42578125" style="1" customWidth="1"/>
    <col min="12027" max="12029" width="17" style="1" customWidth="1"/>
    <col min="12030" max="12030" width="15.42578125" style="1" customWidth="1"/>
    <col min="12031" max="12277" width="9.140625" style="1"/>
    <col min="12278" max="12278" width="6.140625" style="1" customWidth="1"/>
    <col min="12279" max="12279" width="10.140625" style="1" customWidth="1"/>
    <col min="12280" max="12280" width="50.28515625" style="1" customWidth="1"/>
    <col min="12281" max="12281" width="13.42578125" style="1" customWidth="1"/>
    <col min="12282" max="12282" width="14.42578125" style="1" customWidth="1"/>
    <col min="12283" max="12285" width="17" style="1" customWidth="1"/>
    <col min="12286" max="12286" width="15.42578125" style="1" customWidth="1"/>
    <col min="12287" max="12533" width="9.140625" style="1"/>
    <col min="12534" max="12534" width="6.140625" style="1" customWidth="1"/>
    <col min="12535" max="12535" width="10.140625" style="1" customWidth="1"/>
    <col min="12536" max="12536" width="50.28515625" style="1" customWidth="1"/>
    <col min="12537" max="12537" width="13.42578125" style="1" customWidth="1"/>
    <col min="12538" max="12538" width="14.42578125" style="1" customWidth="1"/>
    <col min="12539" max="12541" width="17" style="1" customWidth="1"/>
    <col min="12542" max="12542" width="15.42578125" style="1" customWidth="1"/>
    <col min="12543" max="12789" width="9.140625" style="1"/>
    <col min="12790" max="12790" width="6.140625" style="1" customWidth="1"/>
    <col min="12791" max="12791" width="10.140625" style="1" customWidth="1"/>
    <col min="12792" max="12792" width="50.28515625" style="1" customWidth="1"/>
    <col min="12793" max="12793" width="13.42578125" style="1" customWidth="1"/>
    <col min="12794" max="12794" width="14.42578125" style="1" customWidth="1"/>
    <col min="12795" max="12797" width="17" style="1" customWidth="1"/>
    <col min="12798" max="12798" width="15.42578125" style="1" customWidth="1"/>
    <col min="12799" max="13045" width="9.140625" style="1"/>
    <col min="13046" max="13046" width="6.140625" style="1" customWidth="1"/>
    <col min="13047" max="13047" width="10.140625" style="1" customWidth="1"/>
    <col min="13048" max="13048" width="50.28515625" style="1" customWidth="1"/>
    <col min="13049" max="13049" width="13.42578125" style="1" customWidth="1"/>
    <col min="13050" max="13050" width="14.42578125" style="1" customWidth="1"/>
    <col min="13051" max="13053" width="17" style="1" customWidth="1"/>
    <col min="13054" max="13054" width="15.42578125" style="1" customWidth="1"/>
    <col min="13055" max="13301" width="9.140625" style="1"/>
    <col min="13302" max="13302" width="6.140625" style="1" customWidth="1"/>
    <col min="13303" max="13303" width="10.140625" style="1" customWidth="1"/>
    <col min="13304" max="13304" width="50.28515625" style="1" customWidth="1"/>
    <col min="13305" max="13305" width="13.42578125" style="1" customWidth="1"/>
    <col min="13306" max="13306" width="14.42578125" style="1" customWidth="1"/>
    <col min="13307" max="13309" width="17" style="1" customWidth="1"/>
    <col min="13310" max="13310" width="15.42578125" style="1" customWidth="1"/>
    <col min="13311" max="13557" width="9.140625" style="1"/>
    <col min="13558" max="13558" width="6.140625" style="1" customWidth="1"/>
    <col min="13559" max="13559" width="10.140625" style="1" customWidth="1"/>
    <col min="13560" max="13560" width="50.28515625" style="1" customWidth="1"/>
    <col min="13561" max="13561" width="13.42578125" style="1" customWidth="1"/>
    <col min="13562" max="13562" width="14.42578125" style="1" customWidth="1"/>
    <col min="13563" max="13565" width="17" style="1" customWidth="1"/>
    <col min="13566" max="13566" width="15.42578125" style="1" customWidth="1"/>
    <col min="13567" max="13813" width="9.140625" style="1"/>
    <col min="13814" max="13814" width="6.140625" style="1" customWidth="1"/>
    <col min="13815" max="13815" width="10.140625" style="1" customWidth="1"/>
    <col min="13816" max="13816" width="50.28515625" style="1" customWidth="1"/>
    <col min="13817" max="13817" width="13.42578125" style="1" customWidth="1"/>
    <col min="13818" max="13818" width="14.42578125" style="1" customWidth="1"/>
    <col min="13819" max="13821" width="17" style="1" customWidth="1"/>
    <col min="13822" max="13822" width="15.42578125" style="1" customWidth="1"/>
    <col min="13823" max="14069" width="9.140625" style="1"/>
    <col min="14070" max="14070" width="6.140625" style="1" customWidth="1"/>
    <col min="14071" max="14071" width="10.140625" style="1" customWidth="1"/>
    <col min="14072" max="14072" width="50.28515625" style="1" customWidth="1"/>
    <col min="14073" max="14073" width="13.42578125" style="1" customWidth="1"/>
    <col min="14074" max="14074" width="14.42578125" style="1" customWidth="1"/>
    <col min="14075" max="14077" width="17" style="1" customWidth="1"/>
    <col min="14078" max="14078" width="15.42578125" style="1" customWidth="1"/>
    <col min="14079" max="14325" width="9.140625" style="1"/>
    <col min="14326" max="14326" width="6.140625" style="1" customWidth="1"/>
    <col min="14327" max="14327" width="10.140625" style="1" customWidth="1"/>
    <col min="14328" max="14328" width="50.28515625" style="1" customWidth="1"/>
    <col min="14329" max="14329" width="13.42578125" style="1" customWidth="1"/>
    <col min="14330" max="14330" width="14.42578125" style="1" customWidth="1"/>
    <col min="14331" max="14333" width="17" style="1" customWidth="1"/>
    <col min="14334" max="14334" width="15.42578125" style="1" customWidth="1"/>
    <col min="14335" max="14581" width="9.140625" style="1"/>
    <col min="14582" max="14582" width="6.140625" style="1" customWidth="1"/>
    <col min="14583" max="14583" width="10.140625" style="1" customWidth="1"/>
    <col min="14584" max="14584" width="50.28515625" style="1" customWidth="1"/>
    <col min="14585" max="14585" width="13.42578125" style="1" customWidth="1"/>
    <col min="14586" max="14586" width="14.42578125" style="1" customWidth="1"/>
    <col min="14587" max="14589" width="17" style="1" customWidth="1"/>
    <col min="14590" max="14590" width="15.42578125" style="1" customWidth="1"/>
    <col min="14591" max="14837" width="9.140625" style="1"/>
    <col min="14838" max="14838" width="6.140625" style="1" customWidth="1"/>
    <col min="14839" max="14839" width="10.140625" style="1" customWidth="1"/>
    <col min="14840" max="14840" width="50.28515625" style="1" customWidth="1"/>
    <col min="14841" max="14841" width="13.42578125" style="1" customWidth="1"/>
    <col min="14842" max="14842" width="14.42578125" style="1" customWidth="1"/>
    <col min="14843" max="14845" width="17" style="1" customWidth="1"/>
    <col min="14846" max="14846" width="15.42578125" style="1" customWidth="1"/>
    <col min="14847" max="15093" width="9.140625" style="1"/>
    <col min="15094" max="15094" width="6.140625" style="1" customWidth="1"/>
    <col min="15095" max="15095" width="10.140625" style="1" customWidth="1"/>
    <col min="15096" max="15096" width="50.28515625" style="1" customWidth="1"/>
    <col min="15097" max="15097" width="13.42578125" style="1" customWidth="1"/>
    <col min="15098" max="15098" width="14.42578125" style="1" customWidth="1"/>
    <col min="15099" max="15101" width="17" style="1" customWidth="1"/>
    <col min="15102" max="15102" width="15.42578125" style="1" customWidth="1"/>
    <col min="15103" max="15349" width="9.140625" style="1"/>
    <col min="15350" max="15350" width="6.140625" style="1" customWidth="1"/>
    <col min="15351" max="15351" width="10.140625" style="1" customWidth="1"/>
    <col min="15352" max="15352" width="50.28515625" style="1" customWidth="1"/>
    <col min="15353" max="15353" width="13.42578125" style="1" customWidth="1"/>
    <col min="15354" max="15354" width="14.42578125" style="1" customWidth="1"/>
    <col min="15355" max="15357" width="17" style="1" customWidth="1"/>
    <col min="15358" max="15358" width="15.42578125" style="1" customWidth="1"/>
    <col min="15359" max="15605" width="9.140625" style="1"/>
    <col min="15606" max="15606" width="6.140625" style="1" customWidth="1"/>
    <col min="15607" max="15607" width="10.140625" style="1" customWidth="1"/>
    <col min="15608" max="15608" width="50.28515625" style="1" customWidth="1"/>
    <col min="15609" max="15609" width="13.42578125" style="1" customWidth="1"/>
    <col min="15610" max="15610" width="14.42578125" style="1" customWidth="1"/>
    <col min="15611" max="15613" width="17" style="1" customWidth="1"/>
    <col min="15614" max="15614" width="15.42578125" style="1" customWidth="1"/>
    <col min="15615" max="15861" width="9.140625" style="1"/>
    <col min="15862" max="15862" width="6.140625" style="1" customWidth="1"/>
    <col min="15863" max="15863" width="10.140625" style="1" customWidth="1"/>
    <col min="15864" max="15864" width="50.28515625" style="1" customWidth="1"/>
    <col min="15865" max="15865" width="13.42578125" style="1" customWidth="1"/>
    <col min="15866" max="15866" width="14.42578125" style="1" customWidth="1"/>
    <col min="15867" max="15869" width="17" style="1" customWidth="1"/>
    <col min="15870" max="15870" width="15.42578125" style="1" customWidth="1"/>
    <col min="15871" max="16117" width="9.140625" style="1"/>
    <col min="16118" max="16118" width="6.140625" style="1" customWidth="1"/>
    <col min="16119" max="16119" width="10.140625" style="1" customWidth="1"/>
    <col min="16120" max="16120" width="50.28515625" style="1" customWidth="1"/>
    <col min="16121" max="16121" width="13.42578125" style="1" customWidth="1"/>
    <col min="16122" max="16122" width="14.42578125" style="1" customWidth="1"/>
    <col min="16123" max="16125" width="17" style="1" customWidth="1"/>
    <col min="16126" max="16126" width="15.42578125" style="1" customWidth="1"/>
    <col min="16127" max="16384" width="9.140625" style="1"/>
  </cols>
  <sheetData>
    <row r="2" spans="1:6">
      <c r="C2" s="2" t="s">
        <v>0</v>
      </c>
    </row>
    <row r="3" spans="1:6">
      <c r="C3" s="3"/>
    </row>
    <row r="4" spans="1:6">
      <c r="C4" s="4" t="s">
        <v>1</v>
      </c>
    </row>
    <row r="5" spans="1:6">
      <c r="C5" s="4"/>
    </row>
    <row r="6" spans="1:6">
      <c r="C6" s="5"/>
    </row>
    <row r="7" spans="1:6" s="3" customFormat="1" ht="33">
      <c r="A7" s="6" t="s">
        <v>2</v>
      </c>
      <c r="B7" s="7" t="s">
        <v>3</v>
      </c>
      <c r="C7" s="8" t="s">
        <v>4</v>
      </c>
      <c r="D7" s="9" t="s">
        <v>5</v>
      </c>
      <c r="F7" s="9" t="s">
        <v>6</v>
      </c>
    </row>
    <row r="8" spans="1:6">
      <c r="A8" s="10">
        <v>1</v>
      </c>
      <c r="B8" s="11" t="s">
        <v>7</v>
      </c>
      <c r="C8" s="12" t="s">
        <v>8</v>
      </c>
      <c r="D8" s="13">
        <f>'[1]necons IANUARIE 2022'!E6</f>
        <v>2420</v>
      </c>
      <c r="E8" s="14">
        <f>D8/20</f>
        <v>121</v>
      </c>
      <c r="F8" s="13">
        <f>'[1]hg alocare din necons'!F8</f>
        <v>2420</v>
      </c>
    </row>
    <row r="9" spans="1:6">
      <c r="A9" s="10">
        <v>2</v>
      </c>
      <c r="B9" s="15" t="s">
        <v>9</v>
      </c>
      <c r="C9" s="16" t="s">
        <v>10</v>
      </c>
      <c r="D9" s="13">
        <f>'[1]necons IANUARIE 2022'!E7</f>
        <v>2540</v>
      </c>
      <c r="E9" s="14">
        <f t="shared" ref="E9:E27" si="0">D9/20</f>
        <v>127</v>
      </c>
      <c r="F9" s="13">
        <f>'[1]hg alocare din necons'!F9</f>
        <v>2540</v>
      </c>
    </row>
    <row r="10" spans="1:6">
      <c r="A10" s="10">
        <v>3</v>
      </c>
      <c r="B10" s="15" t="s">
        <v>11</v>
      </c>
      <c r="C10" s="12" t="s">
        <v>12</v>
      </c>
      <c r="D10" s="13">
        <f>'[1]necons IANUARIE 2022'!E8</f>
        <v>10200</v>
      </c>
      <c r="E10" s="14">
        <f t="shared" si="0"/>
        <v>510</v>
      </c>
      <c r="F10" s="13">
        <f>'[1]hg alocare din necons'!F10</f>
        <v>10880</v>
      </c>
    </row>
    <row r="11" spans="1:6">
      <c r="A11" s="10">
        <v>4</v>
      </c>
      <c r="B11" s="10" t="s">
        <v>13</v>
      </c>
      <c r="C11" s="17" t="s">
        <v>14</v>
      </c>
      <c r="D11" s="13">
        <f>'[1]necons IANUARIE 2022'!E9</f>
        <v>200</v>
      </c>
      <c r="E11" s="14">
        <f t="shared" si="0"/>
        <v>10</v>
      </c>
      <c r="F11" s="13">
        <f>'[1]hg alocare din necons'!F11</f>
        <v>240</v>
      </c>
    </row>
    <row r="12" spans="1:6">
      <c r="A12" s="10">
        <v>5</v>
      </c>
      <c r="B12" s="10" t="s">
        <v>15</v>
      </c>
      <c r="C12" s="17" t="s">
        <v>16</v>
      </c>
      <c r="D12" s="13">
        <f>'[1]necons IANUARIE 2022'!E10</f>
        <v>3160</v>
      </c>
      <c r="E12" s="14">
        <f t="shared" si="0"/>
        <v>158</v>
      </c>
      <c r="F12" s="13">
        <f>'[1]hg alocare din necons'!F12</f>
        <v>3920</v>
      </c>
    </row>
    <row r="13" spans="1:6">
      <c r="A13" s="10">
        <v>6</v>
      </c>
      <c r="B13" s="10" t="s">
        <v>17</v>
      </c>
      <c r="C13" s="18" t="s">
        <v>18</v>
      </c>
      <c r="D13" s="13">
        <f>'[1]necons IANUARIE 2022'!E11</f>
        <v>1160</v>
      </c>
      <c r="E13" s="14">
        <f t="shared" si="0"/>
        <v>58</v>
      </c>
      <c r="F13" s="13">
        <f>'[1]hg alocare din necons'!F13</f>
        <v>1160</v>
      </c>
    </row>
    <row r="14" spans="1:6">
      <c r="A14" s="10">
        <v>7</v>
      </c>
      <c r="B14" s="11" t="s">
        <v>19</v>
      </c>
      <c r="C14" s="12" t="s">
        <v>20</v>
      </c>
      <c r="D14" s="13">
        <f>'[1]necons IANUARIE 2022'!E12</f>
        <v>1320</v>
      </c>
      <c r="E14" s="14">
        <f t="shared" si="0"/>
        <v>66</v>
      </c>
      <c r="F14" s="13">
        <f>'[1]hg alocare din necons'!F14</f>
        <v>1320</v>
      </c>
    </row>
    <row r="15" spans="1:6" s="20" customFormat="1">
      <c r="A15" s="10">
        <v>8</v>
      </c>
      <c r="B15" s="15" t="s">
        <v>21</v>
      </c>
      <c r="C15" s="19" t="s">
        <v>22</v>
      </c>
      <c r="D15" s="13">
        <f>'[1]necons IANUARIE 2022'!E13</f>
        <v>780</v>
      </c>
      <c r="E15" s="14">
        <f t="shared" si="0"/>
        <v>39</v>
      </c>
      <c r="F15" s="13">
        <f>'[1]hg alocare din necons'!F15</f>
        <v>900</v>
      </c>
    </row>
    <row r="16" spans="1:6" s="20" customFormat="1">
      <c r="A16" s="10">
        <v>9</v>
      </c>
      <c r="B16" s="15" t="s">
        <v>23</v>
      </c>
      <c r="C16" s="12" t="s">
        <v>24</v>
      </c>
      <c r="D16" s="13">
        <f>'[1]necons IANUARIE 2022'!E14</f>
        <v>1120</v>
      </c>
      <c r="E16" s="14">
        <f t="shared" si="0"/>
        <v>56</v>
      </c>
      <c r="F16" s="13">
        <f>'[1]hg alocare din necons'!F16</f>
        <v>1120</v>
      </c>
    </row>
    <row r="17" spans="1:6" s="20" customFormat="1">
      <c r="A17" s="10">
        <v>10</v>
      </c>
      <c r="B17" s="15" t="s">
        <v>25</v>
      </c>
      <c r="C17" s="12" t="s">
        <v>26</v>
      </c>
      <c r="D17" s="13">
        <f>'[1]necons IANUARIE 2022'!E15</f>
        <v>140</v>
      </c>
      <c r="E17" s="14">
        <f t="shared" si="0"/>
        <v>7</v>
      </c>
      <c r="F17" s="13">
        <f>'[1]hg alocare din necons'!F17</f>
        <v>140</v>
      </c>
    </row>
    <row r="18" spans="1:6" s="20" customFormat="1">
      <c r="A18" s="10">
        <v>11</v>
      </c>
      <c r="B18" s="15" t="s">
        <v>27</v>
      </c>
      <c r="C18" s="12" t="s">
        <v>28</v>
      </c>
      <c r="D18" s="13">
        <f>'[1]necons IANUARIE 2022'!E16</f>
        <v>280</v>
      </c>
      <c r="E18" s="14">
        <f t="shared" si="0"/>
        <v>14</v>
      </c>
      <c r="F18" s="13">
        <f>'[1]hg alocare din necons'!F18</f>
        <v>560</v>
      </c>
    </row>
    <row r="19" spans="1:6" s="20" customFormat="1">
      <c r="A19" s="10">
        <v>12</v>
      </c>
      <c r="B19" s="15" t="s">
        <v>29</v>
      </c>
      <c r="C19" s="12" t="s">
        <v>30</v>
      </c>
      <c r="D19" s="13">
        <f>'[1]necons IANUARIE 2022'!E17</f>
        <v>640</v>
      </c>
      <c r="E19" s="14">
        <f t="shared" si="0"/>
        <v>32</v>
      </c>
      <c r="F19" s="13">
        <f>'[1]hg alocare din necons'!F19</f>
        <v>640</v>
      </c>
    </row>
    <row r="20" spans="1:6" s="20" customFormat="1">
      <c r="A20" s="10">
        <v>13</v>
      </c>
      <c r="B20" s="15" t="s">
        <v>31</v>
      </c>
      <c r="C20" s="12" t="s">
        <v>32</v>
      </c>
      <c r="D20" s="13">
        <f>'[1]necons IANUARIE 2022'!E18</f>
        <v>740</v>
      </c>
      <c r="E20" s="14">
        <f t="shared" si="0"/>
        <v>37</v>
      </c>
      <c r="F20" s="13">
        <f>'[1]hg alocare din necons'!F20</f>
        <v>940</v>
      </c>
    </row>
    <row r="21" spans="1:6" s="20" customFormat="1">
      <c r="A21" s="10">
        <v>14</v>
      </c>
      <c r="B21" s="10" t="s">
        <v>33</v>
      </c>
      <c r="C21" s="17" t="s">
        <v>34</v>
      </c>
      <c r="D21" s="13">
        <f>'[1]necons IANUARIE 2022'!E19</f>
        <v>2180</v>
      </c>
      <c r="E21" s="14">
        <f t="shared" si="0"/>
        <v>109</v>
      </c>
      <c r="F21" s="13">
        <f>'[1]hg alocare din necons'!F21</f>
        <v>3140</v>
      </c>
    </row>
    <row r="22" spans="1:6" s="20" customFormat="1">
      <c r="A22" s="10">
        <v>15</v>
      </c>
      <c r="B22" s="10" t="s">
        <v>35</v>
      </c>
      <c r="C22" s="17" t="s">
        <v>36</v>
      </c>
      <c r="D22" s="13">
        <f>'[1]necons IANUARIE 2022'!E20</f>
        <v>280</v>
      </c>
      <c r="E22" s="14">
        <f t="shared" si="0"/>
        <v>14</v>
      </c>
      <c r="F22" s="13">
        <f>'[1]hg alocare din necons'!F22</f>
        <v>360</v>
      </c>
    </row>
    <row r="23" spans="1:6">
      <c r="A23" s="10">
        <v>16</v>
      </c>
      <c r="B23" s="15" t="s">
        <v>37</v>
      </c>
      <c r="C23" s="17" t="s">
        <v>38</v>
      </c>
      <c r="D23" s="13">
        <f>'[1]necons IANUARIE 2022'!E21</f>
        <v>3100</v>
      </c>
      <c r="E23" s="14">
        <f t="shared" si="0"/>
        <v>155</v>
      </c>
      <c r="F23" s="13">
        <f>'[1]hg alocare din necons'!F23</f>
        <v>3180</v>
      </c>
    </row>
    <row r="24" spans="1:6">
      <c r="A24" s="10">
        <v>17</v>
      </c>
      <c r="B24" s="15" t="s">
        <v>39</v>
      </c>
      <c r="C24" s="12" t="s">
        <v>40</v>
      </c>
      <c r="D24" s="13">
        <f>'[1]necons IANUARIE 2022'!E22</f>
        <v>160</v>
      </c>
      <c r="E24" s="14">
        <f t="shared" si="0"/>
        <v>8</v>
      </c>
      <c r="F24" s="13">
        <f>'[1]hg alocare din necons'!F24</f>
        <v>600</v>
      </c>
    </row>
    <row r="25" spans="1:6">
      <c r="A25" s="10">
        <v>18</v>
      </c>
      <c r="B25" s="15" t="s">
        <v>41</v>
      </c>
      <c r="C25" s="19" t="s">
        <v>42</v>
      </c>
      <c r="D25" s="13">
        <f>'[1]necons IANUARIE 2022'!E23</f>
        <v>320</v>
      </c>
      <c r="E25" s="14">
        <f t="shared" si="0"/>
        <v>16</v>
      </c>
      <c r="F25" s="13">
        <f>'[1]hg alocare din necons'!F25</f>
        <v>720</v>
      </c>
    </row>
    <row r="26" spans="1:6">
      <c r="A26" s="10">
        <v>19</v>
      </c>
      <c r="B26" s="15" t="s">
        <v>43</v>
      </c>
      <c r="C26" s="12" t="s">
        <v>44</v>
      </c>
      <c r="D26" s="13">
        <f>'[1]necons IANUARIE 2022'!E24</f>
        <v>0</v>
      </c>
      <c r="E26" s="14">
        <f t="shared" si="0"/>
        <v>0</v>
      </c>
      <c r="F26" s="13">
        <f>'[1]hg alocare din necons'!F26</f>
        <v>920</v>
      </c>
    </row>
    <row r="27" spans="1:6">
      <c r="A27" s="10">
        <v>20</v>
      </c>
      <c r="B27" s="15" t="s">
        <v>45</v>
      </c>
      <c r="C27" s="12" t="s">
        <v>46</v>
      </c>
      <c r="D27" s="13">
        <f>'[1]necons IANUARIE 2022'!E25</f>
        <v>1780</v>
      </c>
      <c r="E27" s="14">
        <f t="shared" si="0"/>
        <v>89</v>
      </c>
      <c r="F27" s="13">
        <f>'[1]hg alocare din necons'!F27</f>
        <v>1780</v>
      </c>
    </row>
    <row r="28" spans="1:6" s="23" customFormat="1">
      <c r="A28" s="21"/>
      <c r="B28" s="21"/>
      <c r="C28" s="21" t="s">
        <v>47</v>
      </c>
      <c r="D28" s="22">
        <f>SUM(D8:D27)</f>
        <v>32520</v>
      </c>
      <c r="F28" s="22">
        <f>SUM(F8:F27)</f>
        <v>37480</v>
      </c>
    </row>
    <row r="29" spans="1:6" s="23" customFormat="1">
      <c r="A29" s="24"/>
      <c r="B29" s="24"/>
      <c r="C29" s="24"/>
      <c r="D29" s="25"/>
      <c r="F29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"/>
  <sheetViews>
    <sheetView workbookViewId="0">
      <selection activeCell="I24" sqref="I24"/>
    </sheetView>
  </sheetViews>
  <sheetFormatPr defaultRowHeight="16.5"/>
  <cols>
    <col min="1" max="1" width="7.140625" style="29" customWidth="1"/>
    <col min="2" max="2" width="9.28515625" style="29" customWidth="1"/>
    <col min="3" max="3" width="7" style="29" customWidth="1"/>
    <col min="4" max="4" width="63.140625" style="29" customWidth="1"/>
    <col min="5" max="6" width="17" style="29" customWidth="1"/>
    <col min="7" max="7" width="9.85546875" style="29" bestFit="1" customWidth="1"/>
    <col min="8" max="8" width="9.140625" style="29"/>
    <col min="9" max="9" width="9.85546875" style="29" bestFit="1" customWidth="1"/>
    <col min="10" max="16384" width="9.140625" style="29"/>
  </cols>
  <sheetData>
    <row r="3" spans="1:9">
      <c r="A3" s="27" t="s">
        <v>48</v>
      </c>
      <c r="B3" s="28"/>
      <c r="C3" s="28"/>
      <c r="D3" s="28"/>
    </row>
    <row r="4" spans="1:9">
      <c r="B4" s="30"/>
      <c r="C4" s="31"/>
    </row>
    <row r="5" spans="1:9">
      <c r="B5" s="32" t="s">
        <v>49</v>
      </c>
      <c r="C5" s="32"/>
      <c r="D5" s="32"/>
    </row>
    <row r="6" spans="1:9">
      <c r="B6" s="33"/>
      <c r="C6" s="33"/>
      <c r="D6" s="33"/>
    </row>
    <row r="7" spans="1:9">
      <c r="D7" s="34"/>
    </row>
    <row r="8" spans="1:9" ht="33">
      <c r="B8" s="35" t="s">
        <v>50</v>
      </c>
      <c r="C8" s="35" t="s">
        <v>51</v>
      </c>
      <c r="D8" s="35" t="s">
        <v>52</v>
      </c>
      <c r="E8" s="36" t="s">
        <v>5</v>
      </c>
      <c r="F8" s="36" t="s">
        <v>6</v>
      </c>
    </row>
    <row r="9" spans="1:9">
      <c r="B9" s="37" t="s">
        <v>53</v>
      </c>
      <c r="C9" s="37" t="s">
        <v>54</v>
      </c>
      <c r="D9" s="38" t="s">
        <v>55</v>
      </c>
      <c r="E9" s="39">
        <f>'[1]neconsumat IAN PET-CT'!F9</f>
        <v>824000</v>
      </c>
      <c r="F9" s="39">
        <f>'[1]PET-CT alocare din necons'!G10</f>
        <v>716000</v>
      </c>
      <c r="G9" s="40"/>
      <c r="I9" s="40"/>
    </row>
    <row r="10" spans="1:9">
      <c r="B10" s="37" t="s">
        <v>56</v>
      </c>
      <c r="C10" s="37" t="s">
        <v>54</v>
      </c>
      <c r="D10" s="38" t="s">
        <v>57</v>
      </c>
      <c r="E10" s="39">
        <f>'[1]neconsumat IAN PET-CT'!F10</f>
        <v>648000</v>
      </c>
      <c r="F10" s="39">
        <f>'[1]PET-CT alocare din necons'!G11</f>
        <v>500000</v>
      </c>
      <c r="G10" s="40"/>
      <c r="I10" s="40"/>
    </row>
    <row r="11" spans="1:9">
      <c r="B11" s="37" t="s">
        <v>7</v>
      </c>
      <c r="C11" s="37" t="s">
        <v>54</v>
      </c>
      <c r="D11" s="38" t="s">
        <v>58</v>
      </c>
      <c r="E11" s="39">
        <f>'[1]neconsumat IAN PET-CT'!F11</f>
        <v>256000</v>
      </c>
      <c r="F11" s="39">
        <f>'[1]PET-CT alocare din necons'!G12</f>
        <v>420000</v>
      </c>
      <c r="G11" s="40"/>
      <c r="I11" s="40"/>
    </row>
    <row r="12" spans="1:9">
      <c r="B12" s="37" t="s">
        <v>59</v>
      </c>
      <c r="C12" s="37" t="s">
        <v>54</v>
      </c>
      <c r="D12" s="38" t="s">
        <v>60</v>
      </c>
      <c r="E12" s="39"/>
      <c r="F12" s="39">
        <f>'[1]PET-CT alocare din necons'!G13</f>
        <v>100000</v>
      </c>
      <c r="G12" s="40"/>
      <c r="I12" s="40"/>
    </row>
    <row r="13" spans="1:9">
      <c r="B13" s="41"/>
      <c r="C13" s="41"/>
      <c r="D13" s="42" t="s">
        <v>47</v>
      </c>
      <c r="E13" s="43">
        <f t="shared" ref="E13" si="0">SUM(E9:E11)</f>
        <v>1728000</v>
      </c>
      <c r="F13" s="43">
        <f>F9+F10+F11+F12</f>
        <v>1736000</v>
      </c>
    </row>
  </sheetData>
  <mergeCells count="2">
    <mergeCell ref="B5:D5"/>
    <mergeCell ref="B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E10"/>
  <sheetViews>
    <sheetView workbookViewId="0">
      <selection activeCell="M15" sqref="M15"/>
    </sheetView>
  </sheetViews>
  <sheetFormatPr defaultRowHeight="16.5"/>
  <cols>
    <col min="1" max="1" width="7.85546875" style="44" customWidth="1"/>
    <col min="2" max="2" width="9.28515625" style="44" customWidth="1"/>
    <col min="3" max="3" width="27.5703125" style="44" customWidth="1"/>
    <col min="4" max="5" width="12" style="44" customWidth="1"/>
    <col min="6" max="16384" width="9.140625" style="44"/>
  </cols>
  <sheetData>
    <row r="4" spans="1:5">
      <c r="A4" s="26" t="s">
        <v>61</v>
      </c>
    </row>
    <row r="5" spans="1:5">
      <c r="B5" s="45"/>
    </row>
    <row r="6" spans="1:5">
      <c r="B6" s="46" t="s">
        <v>65</v>
      </c>
      <c r="C6" s="47"/>
    </row>
    <row r="7" spans="1:5">
      <c r="B7" s="48"/>
      <c r="C7" s="49"/>
      <c r="D7" s="49"/>
      <c r="E7" s="50"/>
    </row>
    <row r="8" spans="1:5" ht="24.75" customHeight="1">
      <c r="C8" s="47"/>
    </row>
    <row r="9" spans="1:5" s="53" customFormat="1" ht="47.25" customHeight="1">
      <c r="A9" s="51" t="s">
        <v>62</v>
      </c>
      <c r="B9" s="51" t="s">
        <v>50</v>
      </c>
      <c r="C9" s="51" t="s">
        <v>52</v>
      </c>
      <c r="D9" s="52">
        <v>44562</v>
      </c>
      <c r="E9" s="52">
        <v>44593</v>
      </c>
    </row>
    <row r="10" spans="1:5" ht="32.25" customHeight="1">
      <c r="A10" s="54">
        <v>1</v>
      </c>
      <c r="B10" s="55" t="s">
        <v>63</v>
      </c>
      <c r="C10" s="55" t="s">
        <v>64</v>
      </c>
      <c r="D10" s="56">
        <v>701</v>
      </c>
      <c r="E10" s="56">
        <v>701</v>
      </c>
    </row>
  </sheetData>
  <mergeCells count="1"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HG</vt:lpstr>
      <vt:lpstr>TOTAL PET-CT</vt:lpstr>
      <vt:lpstr>TOTAL 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2022-02-18T08:56:02Z</dcterms:created>
  <dcterms:modified xsi:type="dcterms:W3CDTF">2022-02-18T09:00:43Z</dcterms:modified>
</cp:coreProperties>
</file>